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.todorova\Desktop\Кални точки  3\бл. 38\"/>
    </mc:Choice>
  </mc:AlternateContent>
  <bookViews>
    <workbookView xWindow="480" yWindow="0" windowWidth="12810" windowHeight="12150"/>
  </bookViews>
  <sheets>
    <sheet name="бл. 36, бл. 37 и бл. 38" sheetId="2" r:id="rId1"/>
  </sheets>
  <calcPr calcId="162913"/>
</workbook>
</file>

<file path=xl/calcChain.xml><?xml version="1.0" encoding="utf-8"?>
<calcChain xmlns="http://schemas.openxmlformats.org/spreadsheetml/2006/main">
  <c r="F33" i="2" l="1"/>
  <c r="F32" i="2"/>
  <c r="F31" i="2"/>
  <c r="F30" i="2"/>
  <c r="F29" i="2"/>
  <c r="F28" i="2"/>
  <c r="F27" i="2"/>
  <c r="F26" i="2"/>
  <c r="F25" i="2"/>
  <c r="F24" i="2"/>
  <c r="A24" i="2"/>
  <c r="A25" i="2" s="1"/>
  <c r="A26" i="2" s="1"/>
  <c r="A27" i="2" s="1"/>
  <c r="A28" i="2" s="1"/>
  <c r="A29" i="2" s="1"/>
  <c r="A30" i="2" s="1"/>
  <c r="A31" i="2" s="1"/>
  <c r="A32" i="2" s="1"/>
  <c r="A33" i="2" s="1"/>
  <c r="F23" i="2"/>
  <c r="E11" i="2"/>
  <c r="E10" i="2"/>
  <c r="E9" i="2"/>
  <c r="F36" i="2" l="1"/>
  <c r="F38" i="2" s="1"/>
  <c r="F39" i="2" s="1"/>
  <c r="F37" i="2" l="1"/>
</calcChain>
</file>

<file path=xl/sharedStrings.xml><?xml version="1.0" encoding="utf-8"?>
<sst xmlns="http://schemas.openxmlformats.org/spreadsheetml/2006/main" count="53" uniqueCount="47">
  <si>
    <t>№</t>
  </si>
  <si>
    <t>м</t>
  </si>
  <si>
    <r>
      <t>м</t>
    </r>
    <r>
      <rPr>
        <vertAlign val="superscript"/>
        <sz val="9"/>
        <rFont val="Arial"/>
        <family val="2"/>
        <charset val="204"/>
      </rPr>
      <t>2</t>
    </r>
  </si>
  <si>
    <t>ВСИЧКО БЕЗ ДДС</t>
  </si>
  <si>
    <t>20% ДДС</t>
  </si>
  <si>
    <t>ОБЩО, ЛВ. С ДДС</t>
  </si>
  <si>
    <t>СТОЛИЧНА ОБЩИНА-РАЙОН "СЛАТИНА"</t>
  </si>
  <si>
    <t>I</t>
  </si>
  <si>
    <t>II</t>
  </si>
  <si>
    <t>III</t>
  </si>
  <si>
    <t>IV</t>
  </si>
  <si>
    <t>бр.</t>
  </si>
  <si>
    <t>Доставка и засаждане на полувечнозелен жив плет Deutzia gracilis (дойция)</t>
  </si>
  <si>
    <t xml:space="preserve">бр. </t>
  </si>
  <si>
    <t>Доставка и засаждане на Tilia cordata (дребнолистна липа), вкл. укрепване</t>
  </si>
  <si>
    <t>Доставка и засаждане на Acer platanoides (явор), вкл. укрепване</t>
  </si>
  <si>
    <t>ОБЕКТ: Възстановяване на тревни площи и засаждане на храстова растителност в обхвата на транспортна алея между бл. 36, бл. 37 и бл. 38, ж.к. Христо Смирненски</t>
  </si>
  <si>
    <t>ВИДОВЕ РАБОТИ</t>
  </si>
  <si>
    <t>Ед. мярка</t>
  </si>
  <si>
    <t>Колич.</t>
  </si>
  <si>
    <t>Ед. цена лв.</t>
  </si>
  <si>
    <t>Об. цена лв.</t>
  </si>
  <si>
    <t>Ремонт тротоар с павета "бехатон"</t>
  </si>
  <si>
    <r>
      <t xml:space="preserve">Изкоп земни почви машинно </t>
    </r>
    <r>
      <rPr>
        <b/>
        <sz val="10"/>
        <rFont val="Arial"/>
        <family val="2"/>
        <charset val="204"/>
      </rPr>
      <t>Прил. 2 т.9</t>
    </r>
  </si>
  <si>
    <r>
      <t>Изкоп на земни почви ръчно за улици и тротоари с дълб. до 0,5 м</t>
    </r>
    <r>
      <rPr>
        <b/>
        <sz val="10"/>
        <rFont val="Arial"/>
        <family val="2"/>
        <charset val="204"/>
      </rPr>
      <t xml:space="preserve"> Прил. 2 т.2</t>
    </r>
  </si>
  <si>
    <r>
      <t xml:space="preserve">Разваляне на бордюри </t>
    </r>
    <r>
      <rPr>
        <b/>
        <sz val="10"/>
        <rFont val="Arial"/>
        <family val="2"/>
        <charset val="204"/>
      </rPr>
      <t>Прил. 2 т.24</t>
    </r>
  </si>
  <si>
    <r>
      <t xml:space="preserve">Натоварване на земни почви машинно </t>
    </r>
    <r>
      <rPr>
        <b/>
        <sz val="10"/>
        <rFont val="Arial"/>
        <family val="2"/>
        <charset val="204"/>
      </rPr>
      <t>Прил. 2 т.10</t>
    </r>
  </si>
  <si>
    <r>
      <t xml:space="preserve">Превоз на земни почви </t>
    </r>
    <r>
      <rPr>
        <b/>
        <sz val="10"/>
        <rFont val="Arial"/>
        <family val="2"/>
        <charset val="204"/>
      </rPr>
      <t>Прил. 2 т.6</t>
    </r>
  </si>
  <si>
    <t>Натоварване на строителни отпадъци на транспорт - ръчно</t>
  </si>
  <si>
    <r>
      <t>Превоз на строителни отпадъци</t>
    </r>
    <r>
      <rPr>
        <b/>
        <sz val="10"/>
        <rFont val="Arial"/>
        <family val="2"/>
        <charset val="204"/>
      </rPr>
      <t xml:space="preserve"> Прил. 2 т.8</t>
    </r>
  </si>
  <si>
    <t>Подравняване и уплътняване на земно легло -по шаблон</t>
  </si>
  <si>
    <t>Доставка и направа легло от трошен камък 0-63</t>
  </si>
  <si>
    <t>Разваляне на паважна настилка</t>
  </si>
  <si>
    <t>Доставка и полагане на бордюри</t>
  </si>
  <si>
    <t>V</t>
  </si>
  <si>
    <t>VI</t>
  </si>
  <si>
    <t>Възстановяване на зелени площи, в т.ч. затревяване</t>
  </si>
  <si>
    <t>Доставка и засаждане на полувечнозелен жив плет Ligustrum ovalifolium</t>
  </si>
  <si>
    <t>Доставка и направа на хумусен насип 10см х 50см</t>
  </si>
  <si>
    <r>
      <t>м</t>
    </r>
    <r>
      <rPr>
        <vertAlign val="superscript"/>
        <sz val="10"/>
        <rFont val="Arial"/>
        <family val="2"/>
        <charset val="204"/>
      </rPr>
      <t>3</t>
    </r>
  </si>
  <si>
    <t>Изкоп земни почви ръчно</t>
  </si>
  <si>
    <t>Превоз на земни почви</t>
  </si>
  <si>
    <t xml:space="preserve">Доставка и монтаж на метално колче за ограда, антрацид, Ø34мм, височина 150см </t>
  </si>
  <si>
    <t>Доставка и полагане на бетон В 25 за фиксиране на оградни колчета</t>
  </si>
  <si>
    <t>Доставка и монтаж на предпазна PVC оградна мрежа</t>
  </si>
  <si>
    <t>ОБЩО С 10% НЕПРЕДВИДЕНИ РАЗХОДИ, ЛВ. С ДДС</t>
  </si>
  <si>
    <t>КОЛИЧЕСТВЕНА СМЕТКА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</si>
</sst>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b/>
      <sz val="10"/>
      <name val="Arial"/>
      <family val="2"/>
      <charset val="204"/>
    </font>
    <font>
      <sz val="10"/>
      <name val="Arial"/>
      <family val="2"/>
      <charset val="204"/>
    </font>
    <font>
      <sz val="9"/>
      <name val="Arial"/>
      <family val="2"/>
      <charset val="204"/>
    </font>
    <font>
      <vertAlign val="superscript"/>
      <sz val="9"/>
      <name val="Arial"/>
      <family val="2"/>
      <charset val="204"/>
    </font>
    <font>
      <vertAlign val="superscript"/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2" fillId="0" borderId="0"/>
    <xf numFmtId="0" fontId="2" fillId="0" borderId="0"/>
    <xf numFmtId="0" fontId="6" fillId="0" borderId="0"/>
  </cellStyleXfs>
  <cellXfs count="68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/>
    </xf>
    <xf numFmtId="2" fontId="2" fillId="0" borderId="1" xfId="0" applyNumberFormat="1" applyFont="1" applyBorder="1" applyAlignment="1">
      <alignment vertical="top"/>
    </xf>
    <xf numFmtId="0" fontId="3" fillId="0" borderId="1" xfId="1" applyFont="1" applyFill="1" applyBorder="1" applyAlignment="1">
      <alignment horizontal="center" vertical="top"/>
    </xf>
    <xf numFmtId="0" fontId="2" fillId="0" borderId="0" xfId="0" applyFont="1" applyAlignment="1">
      <alignment vertical="top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Border="1"/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1" xfId="0" applyFont="1" applyFill="1" applyBorder="1" applyAlignment="1">
      <alignment horizontal="left" vertical="justify" wrapText="1"/>
    </xf>
    <xf numFmtId="1" fontId="2" fillId="0" borderId="1" xfId="0" applyNumberFormat="1" applyFont="1" applyBorder="1" applyAlignment="1">
      <alignment horizontal="center"/>
    </xf>
    <xf numFmtId="2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 applyAlignment="1">
      <alignment horizontal="right"/>
    </xf>
    <xf numFmtId="0" fontId="2" fillId="0" borderId="0" xfId="0" applyFont="1" applyBorder="1" applyAlignment="1">
      <alignment vertical="top" wrapText="1"/>
    </xf>
    <xf numFmtId="0" fontId="7" fillId="0" borderId="0" xfId="0" applyFont="1" applyAlignment="1">
      <alignment horizontal="left" vertical="top" wrapText="1"/>
    </xf>
    <xf numFmtId="0" fontId="1" fillId="0" borderId="2" xfId="2" applyFont="1" applyFill="1" applyBorder="1" applyAlignment="1">
      <alignment horizontal="center" vertical="center"/>
    </xf>
    <xf numFmtId="0" fontId="1" fillId="0" borderId="1" xfId="2" applyFont="1" applyFill="1" applyBorder="1" applyAlignment="1">
      <alignment horizontal="center" vertical="center" wrapText="1"/>
    </xf>
    <xf numFmtId="4" fontId="1" fillId="0" borderId="1" xfId="2" applyNumberFormat="1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2" fillId="0" borderId="4" xfId="0" applyFont="1" applyFill="1" applyBorder="1" applyAlignment="1">
      <alignment horizontal="left" wrapText="1"/>
    </xf>
    <xf numFmtId="0" fontId="2" fillId="0" borderId="8" xfId="0" applyFont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0" fontId="2" fillId="0" borderId="1" xfId="0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wrapText="1"/>
    </xf>
    <xf numFmtId="0" fontId="2" fillId="0" borderId="8" xfId="0" applyFont="1" applyBorder="1" applyAlignment="1">
      <alignment wrapText="1"/>
    </xf>
    <xf numFmtId="0" fontId="2" fillId="0" borderId="1" xfId="0" applyFont="1" applyFill="1" applyBorder="1" applyAlignment="1">
      <alignment vertical="top" wrapText="1"/>
    </xf>
    <xf numFmtId="1" fontId="2" fillId="0" borderId="1" xfId="0" applyNumberFormat="1" applyFont="1" applyFill="1" applyBorder="1" applyAlignment="1">
      <alignment horizontal="center" vertical="top"/>
    </xf>
    <xf numFmtId="4" fontId="2" fillId="0" borderId="1" xfId="0" applyNumberFormat="1" applyFont="1" applyFill="1" applyBorder="1" applyAlignment="1">
      <alignment horizontal="center" vertical="top"/>
    </xf>
    <xf numFmtId="0" fontId="2" fillId="0" borderId="1" xfId="0" applyFont="1" applyBorder="1" applyAlignment="1">
      <alignment wrapText="1"/>
    </xf>
    <xf numFmtId="0" fontId="1" fillId="0" borderId="2" xfId="2" applyFont="1" applyFill="1" applyBorder="1" applyAlignment="1">
      <alignment horizontal="center" vertical="top"/>
    </xf>
    <xf numFmtId="0" fontId="1" fillId="0" borderId="1" xfId="2" applyFont="1" applyFill="1" applyBorder="1" applyAlignment="1">
      <alignment horizontal="center" vertical="top" wrapText="1"/>
    </xf>
    <xf numFmtId="0" fontId="1" fillId="0" borderId="1" xfId="2" applyFont="1" applyFill="1" applyBorder="1" applyAlignment="1">
      <alignment horizontal="center" vertical="top"/>
    </xf>
    <xf numFmtId="4" fontId="1" fillId="0" borderId="1" xfId="2" applyNumberFormat="1" applyFont="1" applyFill="1" applyBorder="1" applyAlignment="1">
      <alignment horizontal="center" vertical="top"/>
    </xf>
    <xf numFmtId="0" fontId="1" fillId="0" borderId="6" xfId="2" applyFont="1" applyFill="1" applyBorder="1" applyAlignment="1">
      <alignment horizontal="right" vertical="top"/>
    </xf>
    <xf numFmtId="0" fontId="1" fillId="0" borderId="9" xfId="2" applyFont="1" applyFill="1" applyBorder="1" applyAlignment="1">
      <alignment horizontal="left" wrapText="1"/>
    </xf>
    <xf numFmtId="0" fontId="1" fillId="0" borderId="9" xfId="2" applyFont="1" applyFill="1" applyBorder="1" applyAlignment="1">
      <alignment horizontal="center" vertical="center" wrapText="1"/>
    </xf>
    <xf numFmtId="1" fontId="1" fillId="0" borderId="10" xfId="2" applyNumberFormat="1" applyFont="1" applyFill="1" applyBorder="1" applyAlignment="1">
      <alignment horizontal="center"/>
    </xf>
    <xf numFmtId="2" fontId="1" fillId="0" borderId="10" xfId="2" applyNumberFormat="1" applyFont="1" applyFill="1" applyBorder="1" applyAlignment="1">
      <alignment horizontal="right"/>
    </xf>
    <xf numFmtId="4" fontId="1" fillId="0" borderId="10" xfId="2" applyNumberFormat="1" applyFont="1" applyFill="1" applyBorder="1" applyAlignment="1">
      <alignment vertical="top"/>
    </xf>
    <xf numFmtId="1" fontId="2" fillId="0" borderId="1" xfId="0" applyNumberFormat="1" applyFont="1" applyBorder="1" applyAlignment="1">
      <alignment horizontal="right" vertical="top"/>
    </xf>
    <xf numFmtId="1" fontId="2" fillId="0" borderId="1" xfId="0" applyNumberFormat="1" applyFont="1" applyBorder="1" applyAlignment="1">
      <alignment horizontal="center" vertical="top"/>
    </xf>
    <xf numFmtId="2" fontId="0" fillId="0" borderId="1" xfId="0" applyNumberFormat="1" applyBorder="1" applyAlignment="1">
      <alignment horizontal="right" vertical="top"/>
    </xf>
    <xf numFmtId="0" fontId="0" fillId="0" borderId="0" xfId="0" applyBorder="1" applyAlignment="1">
      <alignment vertical="top"/>
    </xf>
    <xf numFmtId="2" fontId="0" fillId="0" borderId="1" xfId="0" applyNumberFormat="1" applyBorder="1" applyAlignment="1">
      <alignment horizontal="right"/>
    </xf>
    <xf numFmtId="0" fontId="0" fillId="0" borderId="0" xfId="0" applyBorder="1"/>
    <xf numFmtId="0" fontId="2" fillId="0" borderId="1" xfId="3" applyFont="1" applyBorder="1" applyAlignment="1">
      <alignment vertical="top" wrapText="1"/>
    </xf>
    <xf numFmtId="0" fontId="2" fillId="0" borderId="1" xfId="3" applyFont="1" applyBorder="1" applyAlignment="1">
      <alignment horizontal="center" vertical="top"/>
    </xf>
    <xf numFmtId="2" fontId="2" fillId="0" borderId="1" xfId="3" applyNumberFormat="1" applyFont="1" applyBorder="1" applyAlignment="1">
      <alignment vertical="top"/>
    </xf>
    <xf numFmtId="4" fontId="1" fillId="0" borderId="1" xfId="0" applyNumberFormat="1" applyFont="1" applyBorder="1"/>
    <xf numFmtId="4" fontId="2" fillId="0" borderId="0" xfId="0" applyNumberFormat="1" applyFont="1" applyBorder="1"/>
    <xf numFmtId="0" fontId="1" fillId="0" borderId="1" xfId="0" applyFont="1" applyBorder="1" applyAlignment="1">
      <alignment horizontal="right"/>
    </xf>
    <xf numFmtId="0" fontId="7" fillId="0" borderId="0" xfId="0" applyFont="1" applyAlignment="1">
      <alignment horizontal="left" vertical="top" wrapText="1"/>
    </xf>
    <xf numFmtId="0" fontId="1" fillId="0" borderId="0" xfId="0" applyFont="1" applyBorder="1" applyAlignment="1">
      <alignment horizontal="center"/>
    </xf>
    <xf numFmtId="0" fontId="2" fillId="0" borderId="2" xfId="0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" xfId="0" applyFont="1" applyBorder="1" applyAlignment="1">
      <alignment horizontal="right"/>
    </xf>
  </cellXfs>
  <cellStyles count="4">
    <cellStyle name="Normal" xfId="0" builtinId="0"/>
    <cellStyle name="Normal 2" xfId="2"/>
    <cellStyle name="Normal 3" xfId="1"/>
    <cellStyle name="Normal 5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1"/>
  <sheetViews>
    <sheetView tabSelected="1" workbookViewId="0">
      <selection activeCell="A2" sqref="A2:F2"/>
    </sheetView>
  </sheetViews>
  <sheetFormatPr defaultRowHeight="12.75" x14ac:dyDescent="0.2"/>
  <cols>
    <col min="1" max="1" width="4.7109375" style="4" customWidth="1"/>
    <col min="2" max="2" width="42.28515625" style="4" customWidth="1"/>
    <col min="3" max="3" width="7.42578125" style="5" customWidth="1"/>
    <col min="4" max="4" width="7.85546875" style="5" customWidth="1"/>
    <col min="5" max="5" width="9.140625" style="4" customWidth="1"/>
    <col min="6" max="6" width="11" style="4" customWidth="1"/>
    <col min="7" max="16384" width="9.140625" style="4"/>
  </cols>
  <sheetData>
    <row r="1" spans="1:6" s="11" customFormat="1" x14ac:dyDescent="0.2">
      <c r="A1" s="1" t="s">
        <v>6</v>
      </c>
      <c r="B1" s="20"/>
    </row>
    <row r="2" spans="1:6" s="11" customFormat="1" ht="36.75" customHeight="1" x14ac:dyDescent="0.25">
      <c r="A2" s="62" t="s">
        <v>16</v>
      </c>
      <c r="B2" s="62"/>
      <c r="C2" s="62"/>
      <c r="D2" s="62"/>
      <c r="E2" s="62"/>
      <c r="F2" s="62"/>
    </row>
    <row r="3" spans="1:6" s="11" customFormat="1" ht="36.75" customHeight="1" x14ac:dyDescent="0.25">
      <c r="A3" s="21"/>
      <c r="B3" s="21"/>
      <c r="C3" s="21"/>
      <c r="D3" s="21"/>
      <c r="E3" s="21"/>
      <c r="F3" s="21"/>
    </row>
    <row r="4" spans="1:6" x14ac:dyDescent="0.2">
      <c r="A4" s="63" t="s">
        <v>46</v>
      </c>
      <c r="B4" s="63"/>
      <c r="C4" s="63"/>
      <c r="D4" s="63"/>
    </row>
    <row r="6" spans="1:6" ht="43.5" customHeight="1" x14ac:dyDescent="0.2">
      <c r="A6" s="22" t="s">
        <v>0</v>
      </c>
      <c r="B6" s="23" t="s">
        <v>17</v>
      </c>
      <c r="C6" s="23" t="s">
        <v>18</v>
      </c>
      <c r="D6" s="23" t="s">
        <v>19</v>
      </c>
      <c r="E6" s="23" t="s">
        <v>20</v>
      </c>
      <c r="F6" s="24" t="s">
        <v>21</v>
      </c>
    </row>
    <row r="7" spans="1:6" hidden="1" x14ac:dyDescent="0.2">
      <c r="A7" s="25"/>
      <c r="B7" s="26"/>
      <c r="C7" s="27"/>
      <c r="D7" s="27"/>
      <c r="E7" s="28"/>
    </row>
    <row r="8" spans="1:6" hidden="1" x14ac:dyDescent="0.2">
      <c r="A8" s="25"/>
      <c r="B8" s="26" t="s">
        <v>22</v>
      </c>
      <c r="C8" s="27"/>
      <c r="D8" s="27"/>
      <c r="E8" s="6"/>
    </row>
    <row r="9" spans="1:6" hidden="1" x14ac:dyDescent="0.2">
      <c r="A9" s="15">
        <v>1</v>
      </c>
      <c r="B9" s="29" t="s">
        <v>23</v>
      </c>
      <c r="C9" s="18">
        <v>30</v>
      </c>
      <c r="D9" s="18">
        <v>4</v>
      </c>
      <c r="E9" s="18">
        <f>D9*C9</f>
        <v>120</v>
      </c>
    </row>
    <row r="10" spans="1:6" ht="25.5" hidden="1" x14ac:dyDescent="0.2">
      <c r="A10" s="30"/>
      <c r="B10" s="29" t="s">
        <v>24</v>
      </c>
      <c r="C10" s="31">
        <v>1.8</v>
      </c>
      <c r="D10" s="31">
        <v>105.67</v>
      </c>
      <c r="E10" s="18">
        <f>D10*C10</f>
        <v>190.20600000000002</v>
      </c>
    </row>
    <row r="11" spans="1:6" hidden="1" x14ac:dyDescent="0.2">
      <c r="A11" s="30">
        <v>2</v>
      </c>
      <c r="B11" s="29" t="s">
        <v>25</v>
      </c>
      <c r="C11" s="31">
        <v>117</v>
      </c>
      <c r="D11" s="31">
        <v>1</v>
      </c>
      <c r="E11" s="18">
        <f>D11*C11</f>
        <v>117</v>
      </c>
    </row>
    <row r="12" spans="1:6" ht="25.5" hidden="1" x14ac:dyDescent="0.2">
      <c r="A12" s="30"/>
      <c r="B12" s="29" t="s">
        <v>26</v>
      </c>
      <c r="C12" s="32">
        <v>31.8</v>
      </c>
      <c r="D12" s="33">
        <v>1.73</v>
      </c>
      <c r="E12" s="18"/>
    </row>
    <row r="13" spans="1:6" hidden="1" x14ac:dyDescent="0.2">
      <c r="A13" s="30"/>
      <c r="B13" s="29" t="s">
        <v>27</v>
      </c>
      <c r="C13" s="32">
        <v>31.8</v>
      </c>
      <c r="D13" s="33">
        <v>11.58</v>
      </c>
      <c r="E13" s="18"/>
    </row>
    <row r="14" spans="1:6" ht="25.5" hidden="1" x14ac:dyDescent="0.2">
      <c r="A14" s="30"/>
      <c r="B14" s="34" t="s">
        <v>28</v>
      </c>
      <c r="C14" s="31">
        <v>15</v>
      </c>
      <c r="D14" s="31">
        <v>90.56</v>
      </c>
      <c r="E14" s="18"/>
    </row>
    <row r="15" spans="1:6" hidden="1" x14ac:dyDescent="0.2">
      <c r="A15" s="30"/>
      <c r="B15" s="29" t="s">
        <v>29</v>
      </c>
      <c r="C15" s="31">
        <v>15</v>
      </c>
      <c r="D15" s="31">
        <v>14.69</v>
      </c>
      <c r="E15" s="18"/>
    </row>
    <row r="16" spans="1:6" ht="25.5" hidden="1" x14ac:dyDescent="0.2">
      <c r="A16" s="30">
        <v>3</v>
      </c>
      <c r="B16" s="35" t="s">
        <v>30</v>
      </c>
      <c r="C16" s="31">
        <v>318</v>
      </c>
      <c r="D16" s="31">
        <v>2.87</v>
      </c>
      <c r="E16" s="18"/>
    </row>
    <row r="17" spans="1:6" ht="25.5" hidden="1" x14ac:dyDescent="0.2">
      <c r="A17" s="30"/>
      <c r="B17" s="36" t="s">
        <v>31</v>
      </c>
      <c r="C17" s="37">
        <v>64</v>
      </c>
      <c r="D17" s="38">
        <v>41</v>
      </c>
      <c r="E17" s="18"/>
    </row>
    <row r="18" spans="1:6" hidden="1" x14ac:dyDescent="0.2">
      <c r="A18" s="15">
        <v>8</v>
      </c>
      <c r="B18" s="39" t="s">
        <v>32</v>
      </c>
      <c r="C18" s="18"/>
      <c r="D18" s="18">
        <v>1.44</v>
      </c>
      <c r="E18" s="18"/>
    </row>
    <row r="19" spans="1:6" hidden="1" x14ac:dyDescent="0.2">
      <c r="A19" s="15">
        <v>9</v>
      </c>
      <c r="B19" s="39" t="s">
        <v>33</v>
      </c>
      <c r="C19" s="18"/>
      <c r="D19" s="18">
        <v>34.89</v>
      </c>
      <c r="E19" s="18"/>
    </row>
    <row r="20" spans="1:6" hidden="1" x14ac:dyDescent="0.2">
      <c r="A20" s="30"/>
      <c r="B20" s="35"/>
      <c r="C20" s="31"/>
      <c r="D20" s="31"/>
      <c r="E20" s="18"/>
    </row>
    <row r="21" spans="1:6" x14ac:dyDescent="0.2">
      <c r="A21" s="40" t="s">
        <v>7</v>
      </c>
      <c r="B21" s="41" t="s">
        <v>8</v>
      </c>
      <c r="C21" s="42" t="s">
        <v>9</v>
      </c>
      <c r="D21" s="42" t="s">
        <v>10</v>
      </c>
      <c r="E21" s="42" t="s">
        <v>34</v>
      </c>
      <c r="F21" s="43" t="s">
        <v>35</v>
      </c>
    </row>
    <row r="22" spans="1:6" x14ac:dyDescent="0.2">
      <c r="A22" s="44"/>
      <c r="B22" s="45"/>
      <c r="C22" s="46"/>
      <c r="D22" s="47"/>
      <c r="E22" s="48"/>
      <c r="F22" s="49"/>
    </row>
    <row r="23" spans="1:6" s="11" customFormat="1" ht="25.5" x14ac:dyDescent="0.25">
      <c r="A23" s="50">
        <v>1</v>
      </c>
      <c r="B23" s="7" t="s">
        <v>36</v>
      </c>
      <c r="C23" s="10" t="s">
        <v>2</v>
      </c>
      <c r="D23" s="8">
        <v>75</v>
      </c>
      <c r="E23" s="9"/>
      <c r="F23" s="9">
        <f>E23*D23</f>
        <v>0</v>
      </c>
    </row>
    <row r="24" spans="1:6" s="53" customFormat="1" ht="33" customHeight="1" x14ac:dyDescent="0.25">
      <c r="A24" s="50">
        <f>A23+1</f>
        <v>2</v>
      </c>
      <c r="B24" s="12" t="s">
        <v>37</v>
      </c>
      <c r="C24" s="8" t="s">
        <v>11</v>
      </c>
      <c r="D24" s="51">
        <v>230</v>
      </c>
      <c r="E24" s="52"/>
      <c r="F24" s="9">
        <f>E24*D24</f>
        <v>0</v>
      </c>
    </row>
    <row r="25" spans="1:6" s="53" customFormat="1" ht="25.5" x14ac:dyDescent="0.25">
      <c r="A25" s="50">
        <f t="shared" ref="A25:A33" si="0">A24+1</f>
        <v>3</v>
      </c>
      <c r="B25" s="12" t="s">
        <v>38</v>
      </c>
      <c r="C25" s="8" t="s">
        <v>39</v>
      </c>
      <c r="D25" s="51">
        <v>4</v>
      </c>
      <c r="E25" s="52"/>
      <c r="F25" s="9">
        <f>E25*D25</f>
        <v>0</v>
      </c>
    </row>
    <row r="26" spans="1:6" s="55" customFormat="1" ht="15" x14ac:dyDescent="0.25">
      <c r="A26" s="50">
        <f t="shared" si="0"/>
        <v>4</v>
      </c>
      <c r="B26" s="16" t="s">
        <v>40</v>
      </c>
      <c r="C26" s="15" t="s">
        <v>39</v>
      </c>
      <c r="D26" s="17">
        <v>4</v>
      </c>
      <c r="E26" s="54"/>
      <c r="F26" s="9">
        <f>E26*D26</f>
        <v>0</v>
      </c>
    </row>
    <row r="27" spans="1:6" s="55" customFormat="1" ht="15" x14ac:dyDescent="0.25">
      <c r="A27" s="50">
        <f t="shared" si="0"/>
        <v>5</v>
      </c>
      <c r="B27" s="16" t="s">
        <v>41</v>
      </c>
      <c r="C27" s="15" t="s">
        <v>39</v>
      </c>
      <c r="D27" s="17">
        <v>4</v>
      </c>
      <c r="E27" s="54"/>
      <c r="F27" s="9">
        <f>E27*D27</f>
        <v>0</v>
      </c>
    </row>
    <row r="28" spans="1:6" s="11" customFormat="1" ht="25.5" x14ac:dyDescent="0.25">
      <c r="A28" s="50">
        <f t="shared" si="0"/>
        <v>6</v>
      </c>
      <c r="B28" s="7" t="s">
        <v>42</v>
      </c>
      <c r="C28" s="10" t="s">
        <v>11</v>
      </c>
      <c r="D28" s="8">
        <v>75</v>
      </c>
      <c r="E28" s="9"/>
      <c r="F28" s="9">
        <f t="shared" ref="F28:F33" si="1">E28*D28</f>
        <v>0</v>
      </c>
    </row>
    <row r="29" spans="1:6" s="11" customFormat="1" ht="25.5" x14ac:dyDescent="0.2">
      <c r="A29" s="50">
        <f t="shared" si="0"/>
        <v>7</v>
      </c>
      <c r="B29" s="7" t="s">
        <v>43</v>
      </c>
      <c r="C29" s="15" t="s">
        <v>39</v>
      </c>
      <c r="D29" s="8">
        <v>2</v>
      </c>
      <c r="E29" s="9"/>
      <c r="F29" s="9">
        <f t="shared" si="1"/>
        <v>0</v>
      </c>
    </row>
    <row r="30" spans="1:6" s="11" customFormat="1" ht="25.5" x14ac:dyDescent="0.25">
      <c r="A30" s="50">
        <f t="shared" si="0"/>
        <v>8</v>
      </c>
      <c r="B30" s="7" t="s">
        <v>44</v>
      </c>
      <c r="C30" s="10" t="s">
        <v>1</v>
      </c>
      <c r="D30" s="8">
        <v>75</v>
      </c>
      <c r="E30" s="9"/>
      <c r="F30" s="9">
        <f t="shared" si="1"/>
        <v>0</v>
      </c>
    </row>
    <row r="31" spans="1:6" s="11" customFormat="1" ht="25.5" x14ac:dyDescent="0.25">
      <c r="A31" s="50">
        <f t="shared" si="0"/>
        <v>9</v>
      </c>
      <c r="B31" s="56" t="s">
        <v>12</v>
      </c>
      <c r="C31" s="57" t="s">
        <v>13</v>
      </c>
      <c r="D31" s="57">
        <v>50</v>
      </c>
      <c r="E31" s="58"/>
      <c r="F31" s="9">
        <f t="shared" si="1"/>
        <v>0</v>
      </c>
    </row>
    <row r="32" spans="1:6" s="11" customFormat="1" ht="25.5" x14ac:dyDescent="0.25">
      <c r="A32" s="50">
        <f t="shared" si="0"/>
        <v>10</v>
      </c>
      <c r="B32" s="56" t="s">
        <v>14</v>
      </c>
      <c r="C32" s="57" t="s">
        <v>11</v>
      </c>
      <c r="D32" s="57">
        <v>4</v>
      </c>
      <c r="E32" s="58"/>
      <c r="F32" s="9">
        <f t="shared" si="1"/>
        <v>0</v>
      </c>
    </row>
    <row r="33" spans="1:6" s="11" customFormat="1" ht="25.5" x14ac:dyDescent="0.25">
      <c r="A33" s="50">
        <f t="shared" si="0"/>
        <v>11</v>
      </c>
      <c r="B33" s="56" t="s">
        <v>15</v>
      </c>
      <c r="C33" s="57" t="s">
        <v>11</v>
      </c>
      <c r="D33" s="57">
        <v>2</v>
      </c>
      <c r="E33" s="58"/>
      <c r="F33" s="9">
        <f t="shared" si="1"/>
        <v>0</v>
      </c>
    </row>
    <row r="34" spans="1:6" s="11" customFormat="1" x14ac:dyDescent="0.25">
      <c r="A34" s="50"/>
      <c r="B34" s="7"/>
      <c r="C34" s="10"/>
      <c r="D34" s="8"/>
      <c r="E34" s="9"/>
      <c r="F34" s="9"/>
    </row>
    <row r="35" spans="1:6" s="11" customFormat="1" x14ac:dyDescent="0.25">
      <c r="A35" s="50"/>
      <c r="B35" s="7"/>
      <c r="C35" s="10"/>
      <c r="D35" s="8"/>
      <c r="E35" s="9"/>
      <c r="F35" s="9"/>
    </row>
    <row r="36" spans="1:6" x14ac:dyDescent="0.2">
      <c r="A36" s="13"/>
      <c r="B36" s="64" t="s">
        <v>3</v>
      </c>
      <c r="C36" s="65"/>
      <c r="D36" s="65"/>
      <c r="E36" s="66"/>
      <c r="F36" s="19">
        <f>SUM(F23:F35)</f>
        <v>0</v>
      </c>
    </row>
    <row r="37" spans="1:6" x14ac:dyDescent="0.2">
      <c r="A37" s="13"/>
      <c r="B37" s="64" t="s">
        <v>4</v>
      </c>
      <c r="C37" s="65"/>
      <c r="D37" s="65"/>
      <c r="E37" s="66"/>
      <c r="F37" s="19">
        <f>F36*0.2</f>
        <v>0</v>
      </c>
    </row>
    <row r="38" spans="1:6" x14ac:dyDescent="0.2">
      <c r="A38" s="13"/>
      <c r="B38" s="67" t="s">
        <v>5</v>
      </c>
      <c r="C38" s="67"/>
      <c r="D38" s="67"/>
      <c r="E38" s="67"/>
      <c r="F38" s="19">
        <f>F36*1.2</f>
        <v>0</v>
      </c>
    </row>
    <row r="39" spans="1:6" x14ac:dyDescent="0.2">
      <c r="A39" s="13"/>
      <c r="B39" s="61" t="s">
        <v>45</v>
      </c>
      <c r="C39" s="61"/>
      <c r="D39" s="61"/>
      <c r="E39" s="61"/>
      <c r="F39" s="59">
        <f>F38*1.1</f>
        <v>0</v>
      </c>
    </row>
    <row r="40" spans="1:6" x14ac:dyDescent="0.2">
      <c r="A40" s="3"/>
      <c r="B40" s="2"/>
      <c r="C40" s="3"/>
      <c r="D40" s="14"/>
      <c r="E40" s="3"/>
      <c r="F40" s="3"/>
    </row>
    <row r="41" spans="1:6" x14ac:dyDescent="0.2">
      <c r="A41" s="3"/>
      <c r="B41" s="2"/>
      <c r="C41" s="3"/>
      <c r="D41" s="14"/>
      <c r="E41" s="3"/>
      <c r="F41" s="60"/>
    </row>
  </sheetData>
  <mergeCells count="6">
    <mergeCell ref="B39:E39"/>
    <mergeCell ref="A2:F2"/>
    <mergeCell ref="A4:D4"/>
    <mergeCell ref="B36:E36"/>
    <mergeCell ref="B37:E37"/>
    <mergeCell ref="B38:E3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бл. 36, бл. 37 и бл. 38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Диана Тодорова</dc:creator>
  <cp:lastModifiedBy>Росица Тодорова</cp:lastModifiedBy>
  <cp:lastPrinted>2024-04-24T10:51:44Z</cp:lastPrinted>
  <dcterms:created xsi:type="dcterms:W3CDTF">2023-02-17T10:01:54Z</dcterms:created>
  <dcterms:modified xsi:type="dcterms:W3CDTF">2024-07-26T10:38:13Z</dcterms:modified>
</cp:coreProperties>
</file>